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APKIN 2022\"/>
    </mc:Choice>
  </mc:AlternateContent>
  <xr:revisionPtr revIDLastSave="0" documentId="13_ncr:1_{2EF8EA38-0DB9-4F08-9DFD-1F64246CF619}" xr6:coauthVersionLast="47" xr6:coauthVersionMax="47" xr10:uidLastSave="{00000000-0000-0000-0000-000000000000}"/>
  <bookViews>
    <workbookView xWindow="-120" yWindow="-120" windowWidth="29040" windowHeight="15840" activeTab="1" xr2:uid="{D550CFA0-1D16-4890-972F-668171FF0ECE}"/>
  </bookViews>
  <sheets>
    <sheet name="TW 1" sheetId="1" r:id="rId1"/>
    <sheet name="TW 2" sheetId="2" r:id="rId2"/>
    <sheet name="TW 3" sheetId="3" r:id="rId3"/>
    <sheet name="TW 4" sheetId="4" r:id="rId4"/>
  </sheets>
  <definedNames>
    <definedName name="_xlnm.Print_Area" localSheetId="1">'TW 2'!$A$1:$M$38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2" l="1"/>
  <c r="L28" i="2"/>
  <c r="K28" i="2"/>
  <c r="K27" i="2"/>
  <c r="L26" i="2"/>
  <c r="K26" i="2"/>
  <c r="K25" i="2"/>
  <c r="K24" i="2"/>
  <c r="K23" i="2"/>
  <c r="L22" i="2"/>
  <c r="L21" i="2" s="1"/>
  <c r="K22" i="2"/>
  <c r="K21" i="2"/>
  <c r="K20" i="2"/>
  <c r="L19" i="2"/>
  <c r="K19" i="2"/>
  <c r="K18" i="2"/>
  <c r="K17" i="2"/>
  <c r="K16" i="2"/>
  <c r="L15" i="2"/>
  <c r="K15" i="2"/>
  <c r="K14" i="2"/>
  <c r="K13" i="2"/>
  <c r="K12" i="2"/>
  <c r="L11" i="2"/>
  <c r="L10" i="2" s="1"/>
  <c r="K11" i="2"/>
  <c r="K10" i="2"/>
  <c r="L28" i="1"/>
  <c r="L26" i="1"/>
  <c r="L22" i="1"/>
  <c r="L19" i="1"/>
  <c r="L15" i="1"/>
  <c r="L11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10" i="1"/>
  <c r="L21" i="1" l="1"/>
  <c r="L10" i="1"/>
</calcChain>
</file>

<file path=xl/sharedStrings.xml><?xml version="1.0" encoding="utf-8"?>
<sst xmlns="http://schemas.openxmlformats.org/spreadsheetml/2006/main" count="222" uniqueCount="85">
  <si>
    <t>No</t>
  </si>
  <si>
    <t>Realisasi</t>
  </si>
  <si>
    <t>%</t>
  </si>
  <si>
    <t>Program/Kegiatan/Sub Keg</t>
  </si>
  <si>
    <t>Besaran anggaran yang digunakan (Rp)</t>
  </si>
  <si>
    <t>Indikator Program/Kegiatan/Sub kegiatan</t>
  </si>
  <si>
    <t>PROGRAM…</t>
  </si>
  <si>
    <t>KEGIATAN</t>
  </si>
  <si>
    <t>SUB KEGIATAN…</t>
  </si>
  <si>
    <t>Keterangan</t>
  </si>
  <si>
    <t>6=5/4 x 100</t>
  </si>
  <si>
    <t>Target Tahun 2022</t>
  </si>
  <si>
    <t>Kinerja Triwulan 1 Tahun 2022</t>
  </si>
  <si>
    <t xml:space="preserve">Keterangan </t>
  </si>
  <si>
    <t>:</t>
  </si>
  <si>
    <t>Nomor</t>
  </si>
  <si>
    <t>Nama program, kegiatan dan sub kegiatan sesuai DPA</t>
  </si>
  <si>
    <t>Nama Indikator program (RPJMD), Kegiatan (RENSTRA), dan Sub kegiatan (Kepmen 050)</t>
  </si>
  <si>
    <t xml:space="preserve">: </t>
  </si>
  <si>
    <t>Realisasi anggaran program/kegiatan/sub kegiatan pada triwulan 1/2/3/4 tahun berjalan</t>
  </si>
  <si>
    <t>Informasi yang diberikan terkait program/kegiatan/sub kegiatan serta anggaran yang digunakan, apabila mengalami pergeseran/perubahan</t>
  </si>
  <si>
    <t>Realisasi indikator program/kegiatan/sub kegiatan tahun 2022</t>
  </si>
  <si>
    <t>Persentase capaian indikator program/kegiatan dan sub kegiatan</t>
  </si>
  <si>
    <t>Target indikator program tahun 2022 (RPJMD), kegiatan (RENSTRA), sub kegiatan (RENJA)</t>
  </si>
  <si>
    <t>Kinerja Triwulan 2 Tahun 2022</t>
  </si>
  <si>
    <t>Kinerja Triwulan 3 Tahun 2022</t>
  </si>
  <si>
    <t>Kinerja Triwulan 4 Tahun 2022</t>
  </si>
  <si>
    <t>EVALUASI HASIL PELAKSANAAN PROGRAM KEGIATAN TAHUN 2022</t>
  </si>
  <si>
    <t>Target akhir periode RENSTRA (2026)</t>
  </si>
  <si>
    <t>Persen</t>
  </si>
  <si>
    <t>Dokumen</t>
  </si>
  <si>
    <t>Laporan</t>
  </si>
  <si>
    <t>Orang</t>
  </si>
  <si>
    <t>Satuan</t>
  </si>
  <si>
    <t>8=7/6 x 100</t>
  </si>
  <si>
    <t>WAJIB PELAYANAN DASAR</t>
  </si>
  <si>
    <t>Kasus</t>
  </si>
  <si>
    <t>KETENTRAMAN DAN KETERTIBAN UMUM</t>
  </si>
  <si>
    <t>PENINGKATAN KETENTRAMAN DAN KETERTIBAN</t>
  </si>
  <si>
    <t>Persentase penyelesaian pelanggaran K3</t>
  </si>
  <si>
    <t>Penanganan Gangguan Ketentraman dan Ketertiban Umum Dalam 1 ( Satu ) Daerah</t>
  </si>
  <si>
    <t>Jumlah kejadian ketentraman dan ketertiban umum yang ditangani</t>
  </si>
  <si>
    <t>Kejadian</t>
  </si>
  <si>
    <t>Pencegahan Gangguan Ketentraman dan Ketertiban Umum Melalui Deteksi Dini,Pembinaan dan Penyuluhan,Pelaksanaan Patroli,Pengamanan dan Pengawalan</t>
  </si>
  <si>
    <t>Jumlah Kasus Gangguan Ketenteraman dan Ketertiban Umum yang Dicegah Melalui Deteksi Dini dan Cegah Dini, Pembinaan dan Penyuluhan, Pelaksanaan Patroli, Pengamanan,
dan Pengawalan</t>
  </si>
  <si>
    <t>Penindakan Atas Gangguan Ketentraman dan Ketertiban Umum Berdasarkan Perda dan Perkada Malalui Penertiban dan Penaganan Unjuk Rasa dan Kerusuhan Massa</t>
  </si>
  <si>
    <t>Jumlah Kasus Gangguan Ketenteraman dan Ketertiban Umum berdasarkan Perda dan
Perkada Melalui Penertiban dan Penanganan Unjuk Rasa dan Kerusuhan Massa yang
Dilakukan Penindakan</t>
  </si>
  <si>
    <t>Koordinasi penyelenggaraan ketentraman dan ketertiban umum serta perlindungan masyarakat tingkat kabupaten/kota</t>
  </si>
  <si>
    <t>Jumlah Dokumen Hasil Pelaksanaan Koordinasi Penyelenggaraan Ketenteraman,  Ketertiban Umum  dan  Perlindungan  Masyarakat  Tingkat
Kabupaten/Kota</t>
  </si>
  <si>
    <t>Penegakan peraturan daerah kabupaten/kota dan peraturan bupati/wali kota</t>
  </si>
  <si>
    <t>Jumlah PERDA yang dilaksanakan penegakannya</t>
  </si>
  <si>
    <t>PERDA</t>
  </si>
  <si>
    <t>Sosialisasi penegakan peraturand aerah dan peraturan bupati/wali kota</t>
  </si>
  <si>
    <t>Jumlah   Dokumen   Sosialisasi   Kebijakan   dan Peraturan         Perundang-undangan Bidang
Penataan ruang</t>
  </si>
  <si>
    <t>Pengawasan dan kepatuhan terhadap pelaksanaan peraturan daerah dan peraturan bupati/wali kota</t>
  </si>
  <si>
    <t>Jumlah Laporan Hasil Pelaksanaan Sosialisasi Penegakan Perda/Perkada kepada Masyarakat/Kelompok Masyarakat/Pelaku Usaha/</t>
  </si>
  <si>
    <t>Penanganan atas pelanggaran peraturan daerah dan peraturan bupati/wali kota</t>
  </si>
  <si>
    <t>Jumlah Laporan Hasil Pelaksanaan Pengawasan yang Dilakukan Terhadap Kepatuhan Terhadap
Pelaksanaan Peraturan Daerah dan Peraturan Bupati/Wali Kota</t>
  </si>
  <si>
    <t>Pembinaan penyidik pegawai negeri sipil (PPNS) kabupaten/kota</t>
  </si>
  <si>
    <t>Jumlah PPNS yang menadapatkan pembinaan dalam rangka peningkatan kapasitas dan kualitas</t>
  </si>
  <si>
    <t>Pengembangan kapasitas dan karier PPNS</t>
  </si>
  <si>
    <t>Jumlah Laporan Hasil Pelaksanaan Peningkatan Kapasitas Pejabat PPNS dalam Mendukung Penyelenggaraan Ketertiban Umum dan Ketenteraman    Masyarakat    serta    Penegakan
Perda dan Perkada</t>
  </si>
  <si>
    <t>PENCEGAHAN PENANGGULANGAN PENYELAMATAN KEBAKARAN DAN PENYELAMATAN NON KEBAKARAN</t>
  </si>
  <si>
    <t>Persentase Masyarakat Maros Yang MemperoLeh Layanan Pemadaman, Penyelamatan dan Evakuasi Sesuai SPM Pelayanan penyelamatan dan evakuasi korban kebakaran</t>
  </si>
  <si>
    <t>Pencegahan, pengendalian, pemadaman dan penanganan bahan berbahaya dan beracun kebakaran dalam daerah kabupaten/kota</t>
  </si>
  <si>
    <t>Tingkat Waktu Tanggap (Respon Time Rate) Daerah Layanan Wilayah Manajemen Kebakaran (WMK)</t>
  </si>
  <si>
    <t>Menit</t>
  </si>
  <si>
    <t>Pencegahan kebakaran dalam daerah kabupaten/kota</t>
  </si>
  <si>
    <t>Jumlah Dokumen NSPM
Pencegahan/Penanggulangan Kebakaran dalam Daerah Kabupaten/Kota Setiap Tahunnya</t>
  </si>
  <si>
    <t>Pemadaman dan pengendalian kebakaran dalam daerah kabupaten/kota</t>
  </si>
  <si>
    <t>Jumlah Laporan Hasil Pelaksanaan Kegiatan Kesiapsiagaan Petugas Piket dan Pemadaman Kebakaran dalam Daerah Kabupaten/Kota</t>
  </si>
  <si>
    <t>Penyelamatan dan evakuasi korban kebakaran dan non kebakaran</t>
  </si>
  <si>
    <t>Jumlah Dokumen Hasil Pelaksanaan Kegiatan
Kesiapsiagaan Petugas Piket dan Penyelamatan/Evakuasi Saat Penanggulangan Kebakaran dan Non Kebakaran</t>
  </si>
  <si>
    <t>Inspeksi peralatan proteksi kebakaran</t>
  </si>
  <si>
    <t>Jumlah jenis peralatan proteksi kebakaran yang memenuhi standar sesuai ketentuan yang berlaku</t>
  </si>
  <si>
    <t>Penilaian sarana prasarana proteksi kebakaran</t>
  </si>
  <si>
    <t>Jumlah Dokumen yang Memuat Data Bangunan / Gedung / Lingkungan yang Memenuhi Kelaikan Standar Sarana Prasarana Proteksi
Kebakaran</t>
  </si>
  <si>
    <t>Pemberdayaan masyarakat dalam pencegahan kebakaran</t>
  </si>
  <si>
    <t>Jumlah masyarakat yang berpartisipasi dalam upaya pencegahan kebakaran</t>
  </si>
  <si>
    <t>Pemberdayaan masyarakat dalam pencehgahan dan penanggulangan kebakaran melalui sosialisasi dan edukasi masyarakat</t>
  </si>
  <si>
    <t>Jumlah Warga Masyarakat yang Mendapatkan Sosialisasi Edukasi Pencegahan dan Penanggulangan Kebakaran Setiap Tahunnya</t>
  </si>
  <si>
    <t>JENIS</t>
  </si>
  <si>
    <t>TRIWULAN I</t>
  </si>
  <si>
    <t>Perangkat Daerah : SATUAN POLISI PAMONG PRAJA, PEMADAM KEBAKARAN DAN PENYELAMATAN</t>
  </si>
  <si>
    <t>TRIWULAN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</si>
</sst>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p-421]* #,##0_-;\-[$Rp-421]* #,##0_-;_-[$Rp-421]* &quot;-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1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30</xdr:row>
      <xdr:rowOff>0</xdr:rowOff>
    </xdr:from>
    <xdr:to>
      <xdr:col>11</xdr:col>
      <xdr:colOff>1294039</xdr:colOff>
      <xdr:row>39</xdr:row>
      <xdr:rowOff>125185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363E3E5-6321-4C29-82E3-8FD6C1AD8B2E}"/>
            </a:ext>
          </a:extLst>
        </xdr:cNvPr>
        <xdr:cNvSpPr/>
      </xdr:nvSpPr>
      <xdr:spPr>
        <a:xfrm>
          <a:off x="9797143" y="18516600"/>
          <a:ext cx="2371725" cy="1790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100">
              <a:solidFill>
                <a:schemeClr val="tx1"/>
              </a:solidFill>
            </a:rPr>
            <a:t>Maros, 22</a:t>
          </a:r>
          <a:r>
            <a:rPr lang="en-ID" sz="1100" baseline="0">
              <a:solidFill>
                <a:schemeClr val="tx1"/>
              </a:solidFill>
            </a:rPr>
            <a:t> Mei</a:t>
          </a:r>
          <a:r>
            <a:rPr lang="en-ID" sz="1100">
              <a:solidFill>
                <a:schemeClr val="tx1"/>
              </a:solidFill>
            </a:rPr>
            <a:t> 2022</a:t>
          </a:r>
        </a:p>
        <a:p>
          <a:pPr algn="l"/>
          <a:endParaRPr lang="en-ID" sz="500">
            <a:solidFill>
              <a:schemeClr val="tx1"/>
            </a:solidFill>
          </a:endParaRPr>
        </a:p>
        <a:p>
          <a:pPr algn="l"/>
          <a:r>
            <a:rPr lang="en-ID" sz="1100" b="1">
              <a:solidFill>
                <a:schemeClr val="tx1"/>
              </a:solidFill>
            </a:rPr>
            <a:t>KEPALA SATUAN,</a:t>
          </a:r>
        </a:p>
        <a:p>
          <a:pPr algn="l"/>
          <a:endParaRPr lang="en-ID" sz="1100" b="1">
            <a:solidFill>
              <a:schemeClr val="tx1"/>
            </a:solidFill>
          </a:endParaRPr>
        </a:p>
        <a:p>
          <a:pPr algn="l"/>
          <a:endParaRPr lang="en-ID" sz="1100" b="1">
            <a:solidFill>
              <a:schemeClr val="tx1"/>
            </a:solidFill>
          </a:endParaRPr>
        </a:p>
        <a:p>
          <a:pPr algn="l"/>
          <a:endParaRPr lang="en-ID" sz="1100" b="1">
            <a:solidFill>
              <a:schemeClr val="tx1"/>
            </a:solidFill>
          </a:endParaRPr>
        </a:p>
        <a:p>
          <a:pPr algn="l"/>
          <a:r>
            <a:rPr lang="en-ID" sz="1100" b="1" u="sng">
              <a:solidFill>
                <a:schemeClr val="tx1"/>
              </a:solidFill>
            </a:rPr>
            <a:t>H. JUFRI, S. S.os., M. Si</a:t>
          </a:r>
        </a:p>
        <a:p>
          <a:pPr algn="l"/>
          <a:r>
            <a:rPr lang="en-ID" sz="1100" u="none">
              <a:solidFill>
                <a:schemeClr val="tx1"/>
              </a:solidFill>
            </a:rPr>
            <a:t>Pangkat : Pembina Tk. I</a:t>
          </a:r>
        </a:p>
        <a:p>
          <a:pPr algn="l"/>
          <a:r>
            <a:rPr lang="en-ID" sz="1100" u="none">
              <a:solidFill>
                <a:schemeClr val="tx1"/>
              </a:solidFill>
            </a:rPr>
            <a:t>NIP. 19690906 199802 1 002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30</xdr:row>
      <xdr:rowOff>0</xdr:rowOff>
    </xdr:from>
    <xdr:to>
      <xdr:col>11</xdr:col>
      <xdr:colOff>1294039</xdr:colOff>
      <xdr:row>39</xdr:row>
      <xdr:rowOff>125185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CB84B99-4967-402D-82F5-A43A9B22CEC8}"/>
            </a:ext>
          </a:extLst>
        </xdr:cNvPr>
        <xdr:cNvSpPr/>
      </xdr:nvSpPr>
      <xdr:spPr>
        <a:xfrm>
          <a:off x="9525000" y="19992975"/>
          <a:ext cx="2341789" cy="18396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100">
              <a:solidFill>
                <a:schemeClr val="tx1"/>
              </a:solidFill>
            </a:rPr>
            <a:t>Maros, 4</a:t>
          </a:r>
          <a:r>
            <a:rPr lang="en-ID" sz="1100" baseline="0">
              <a:solidFill>
                <a:schemeClr val="tx1"/>
              </a:solidFill>
            </a:rPr>
            <a:t> Juli</a:t>
          </a:r>
          <a:r>
            <a:rPr lang="en-ID" sz="1100">
              <a:solidFill>
                <a:schemeClr val="tx1"/>
              </a:solidFill>
            </a:rPr>
            <a:t> 2022</a:t>
          </a:r>
        </a:p>
        <a:p>
          <a:pPr algn="l"/>
          <a:endParaRPr lang="en-ID" sz="500">
            <a:solidFill>
              <a:schemeClr val="tx1"/>
            </a:solidFill>
          </a:endParaRPr>
        </a:p>
        <a:p>
          <a:pPr algn="l"/>
          <a:r>
            <a:rPr lang="en-ID" sz="1100" b="1">
              <a:solidFill>
                <a:schemeClr val="tx1"/>
              </a:solidFill>
            </a:rPr>
            <a:t>KEPALA SATUAN,</a:t>
          </a:r>
        </a:p>
        <a:p>
          <a:pPr algn="l"/>
          <a:endParaRPr lang="en-ID" sz="1100" b="1">
            <a:solidFill>
              <a:schemeClr val="tx1"/>
            </a:solidFill>
          </a:endParaRPr>
        </a:p>
        <a:p>
          <a:pPr algn="l"/>
          <a:endParaRPr lang="en-ID" sz="1100" b="1">
            <a:solidFill>
              <a:schemeClr val="tx1"/>
            </a:solidFill>
          </a:endParaRPr>
        </a:p>
        <a:p>
          <a:pPr algn="l"/>
          <a:endParaRPr lang="en-ID" sz="1100" b="1">
            <a:solidFill>
              <a:schemeClr val="tx1"/>
            </a:solidFill>
          </a:endParaRPr>
        </a:p>
        <a:p>
          <a:pPr algn="l"/>
          <a:r>
            <a:rPr lang="en-ID" sz="1100" b="1" u="sng">
              <a:solidFill>
                <a:schemeClr val="tx1"/>
              </a:solidFill>
            </a:rPr>
            <a:t>H. JUFRI, S. S.os., M. Si</a:t>
          </a:r>
        </a:p>
        <a:p>
          <a:pPr algn="l"/>
          <a:r>
            <a:rPr lang="en-ID" sz="1100" u="none">
              <a:solidFill>
                <a:schemeClr val="tx1"/>
              </a:solidFill>
            </a:rPr>
            <a:t>Pangkat : Pembina Tk. I</a:t>
          </a:r>
        </a:p>
        <a:p>
          <a:pPr algn="l"/>
          <a:r>
            <a:rPr lang="en-ID" sz="1100" u="none">
              <a:solidFill>
                <a:schemeClr val="tx1"/>
              </a:solidFill>
            </a:rPr>
            <a:t>NIP. 19690906 199802 1 002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3346D-8ED6-4070-BB23-9D66F5520B6F}">
  <dimension ref="A1:M29"/>
  <sheetViews>
    <sheetView zoomScale="70" zoomScaleNormal="7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H36" sqref="H36"/>
    </sheetView>
  </sheetViews>
  <sheetFormatPr defaultRowHeight="15" x14ac:dyDescent="0.25"/>
  <cols>
    <col min="1" max="1" width="4.42578125" customWidth="1"/>
    <col min="2" max="2" width="3.140625" customWidth="1"/>
    <col min="3" max="3" width="2.5703125" customWidth="1"/>
    <col min="4" max="4" width="3" customWidth="1"/>
    <col min="5" max="5" width="34.42578125" customWidth="1"/>
    <col min="6" max="6" width="34.140625" customWidth="1"/>
    <col min="7" max="7" width="14.28515625" customWidth="1"/>
    <col min="8" max="8" width="15.7109375" customWidth="1"/>
    <col min="9" max="9" width="17.42578125" customWidth="1"/>
    <col min="10" max="10" width="13.7109375" style="1" customWidth="1"/>
    <col min="11" max="11" width="15.7109375" customWidth="1"/>
    <col min="12" max="12" width="20" style="31" customWidth="1"/>
    <col min="13" max="13" width="18.7109375" customWidth="1"/>
  </cols>
  <sheetData>
    <row r="1" spans="1:13" ht="18.75" x14ac:dyDescent="0.3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7" t="s">
        <v>82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x14ac:dyDescent="0.25">
      <c r="A3" t="s">
        <v>83</v>
      </c>
    </row>
    <row r="5" spans="1:13" s="1" customFormat="1" ht="43.5" customHeight="1" x14ac:dyDescent="0.25">
      <c r="A5" s="39" t="s">
        <v>0</v>
      </c>
      <c r="B5" s="39" t="s">
        <v>3</v>
      </c>
      <c r="C5" s="39"/>
      <c r="D5" s="39"/>
      <c r="E5" s="39"/>
      <c r="F5" s="41" t="s">
        <v>5</v>
      </c>
      <c r="G5" s="42" t="s">
        <v>33</v>
      </c>
      <c r="H5" s="42" t="s">
        <v>28</v>
      </c>
      <c r="I5" s="41" t="s">
        <v>11</v>
      </c>
      <c r="J5" s="41" t="s">
        <v>12</v>
      </c>
      <c r="K5" s="41"/>
      <c r="L5" s="40" t="s">
        <v>4</v>
      </c>
      <c r="M5" s="39" t="s">
        <v>9</v>
      </c>
    </row>
    <row r="6" spans="1:13" x14ac:dyDescent="0.25">
      <c r="A6" s="39"/>
      <c r="B6" s="39"/>
      <c r="C6" s="39"/>
      <c r="D6" s="39"/>
      <c r="E6" s="39"/>
      <c r="F6" s="41"/>
      <c r="G6" s="43"/>
      <c r="H6" s="43"/>
      <c r="I6" s="41"/>
      <c r="J6" s="4" t="s">
        <v>1</v>
      </c>
      <c r="K6" s="4" t="s">
        <v>2</v>
      </c>
      <c r="L6" s="40"/>
      <c r="M6" s="39"/>
    </row>
    <row r="7" spans="1:13" x14ac:dyDescent="0.25">
      <c r="A7" s="4">
        <v>1</v>
      </c>
      <c r="B7" s="39">
        <v>2</v>
      </c>
      <c r="C7" s="39"/>
      <c r="D7" s="39"/>
      <c r="E7" s="39"/>
      <c r="F7" s="4">
        <v>3</v>
      </c>
      <c r="G7" s="4">
        <v>4</v>
      </c>
      <c r="H7" s="4">
        <v>5</v>
      </c>
      <c r="I7" s="4">
        <v>6</v>
      </c>
      <c r="J7" s="4">
        <v>7</v>
      </c>
      <c r="K7" s="4" t="s">
        <v>34</v>
      </c>
      <c r="L7" s="32">
        <v>9</v>
      </c>
      <c r="M7" s="4">
        <v>10</v>
      </c>
    </row>
    <row r="8" spans="1:13" x14ac:dyDescent="0.25">
      <c r="A8" s="24"/>
      <c r="B8" s="24"/>
      <c r="C8" s="24"/>
      <c r="D8" s="24"/>
      <c r="E8" s="25" t="s">
        <v>35</v>
      </c>
      <c r="F8" s="26"/>
      <c r="G8" s="27"/>
      <c r="H8" s="28"/>
      <c r="I8" s="24"/>
      <c r="J8" s="28"/>
      <c r="K8" s="24"/>
      <c r="L8" s="33"/>
      <c r="M8" s="24"/>
    </row>
    <row r="9" spans="1:13" ht="30" x14ac:dyDescent="0.25">
      <c r="A9" s="29"/>
      <c r="B9" s="29"/>
      <c r="C9" s="29"/>
      <c r="D9" s="29"/>
      <c r="E9" s="19" t="s">
        <v>37</v>
      </c>
      <c r="F9" s="19"/>
      <c r="G9" s="20"/>
      <c r="H9" s="21"/>
      <c r="I9" s="29"/>
      <c r="J9" s="30"/>
      <c r="K9" s="29"/>
      <c r="L9" s="34"/>
      <c r="M9" s="29"/>
    </row>
    <row r="10" spans="1:13" ht="30" x14ac:dyDescent="0.25">
      <c r="A10" s="17"/>
      <c r="B10" s="17"/>
      <c r="C10" s="17"/>
      <c r="D10" s="17"/>
      <c r="E10" s="10" t="s">
        <v>38</v>
      </c>
      <c r="F10" s="10" t="s">
        <v>39</v>
      </c>
      <c r="G10" s="11" t="s">
        <v>29</v>
      </c>
      <c r="H10" s="15">
        <v>100</v>
      </c>
      <c r="I10" s="16">
        <v>99.23</v>
      </c>
      <c r="J10" s="12">
        <v>30</v>
      </c>
      <c r="K10" s="12">
        <f>J10/I10*100</f>
        <v>30.232792502267458</v>
      </c>
      <c r="L10" s="35">
        <f>L11+L15+L19</f>
        <v>577500000</v>
      </c>
      <c r="M10" s="17"/>
    </row>
    <row r="11" spans="1:13" ht="45" x14ac:dyDescent="0.25">
      <c r="A11" s="18"/>
      <c r="B11" s="18"/>
      <c r="C11" s="18"/>
      <c r="D11" s="18"/>
      <c r="E11" s="5" t="s">
        <v>40</v>
      </c>
      <c r="F11" s="5" t="s">
        <v>41</v>
      </c>
      <c r="G11" s="8" t="s">
        <v>42</v>
      </c>
      <c r="H11" s="7">
        <v>365</v>
      </c>
      <c r="I11" s="7">
        <v>365</v>
      </c>
      <c r="J11" s="13">
        <v>90</v>
      </c>
      <c r="K11" s="13">
        <f t="shared" ref="K11:K29" si="0">J11/I11*100</f>
        <v>24.657534246575342</v>
      </c>
      <c r="L11" s="36">
        <f>SUM(L12:L14)</f>
        <v>577500000</v>
      </c>
      <c r="M11" s="18"/>
    </row>
    <row r="12" spans="1:13" ht="105" x14ac:dyDescent="0.25">
      <c r="A12" s="3"/>
      <c r="B12" s="3"/>
      <c r="C12" s="3"/>
      <c r="D12" s="3"/>
      <c r="E12" s="9" t="s">
        <v>43</v>
      </c>
      <c r="F12" s="9" t="s">
        <v>44</v>
      </c>
      <c r="G12" s="14" t="s">
        <v>36</v>
      </c>
      <c r="H12" s="4">
        <v>365</v>
      </c>
      <c r="I12" s="4">
        <v>365</v>
      </c>
      <c r="J12" s="4">
        <v>90</v>
      </c>
      <c r="K12" s="4">
        <f t="shared" si="0"/>
        <v>24.657534246575342</v>
      </c>
      <c r="L12" s="32">
        <v>577500000</v>
      </c>
      <c r="M12" s="3"/>
    </row>
    <row r="13" spans="1:13" ht="105" x14ac:dyDescent="0.25">
      <c r="A13" s="3"/>
      <c r="B13" s="3"/>
      <c r="C13" s="3"/>
      <c r="D13" s="3"/>
      <c r="E13" s="9" t="s">
        <v>45</v>
      </c>
      <c r="F13" s="9" t="s">
        <v>46</v>
      </c>
      <c r="G13" s="14" t="s">
        <v>36</v>
      </c>
      <c r="H13" s="4">
        <v>100</v>
      </c>
      <c r="I13" s="4">
        <v>100</v>
      </c>
      <c r="J13" s="4">
        <v>30</v>
      </c>
      <c r="K13" s="4">
        <f t="shared" si="0"/>
        <v>30</v>
      </c>
      <c r="L13" s="32">
        <v>0</v>
      </c>
      <c r="M13" s="3"/>
    </row>
    <row r="14" spans="1:13" ht="90" x14ac:dyDescent="0.25">
      <c r="A14" s="3"/>
      <c r="B14" s="3"/>
      <c r="C14" s="3"/>
      <c r="D14" s="3"/>
      <c r="E14" s="9" t="s">
        <v>47</v>
      </c>
      <c r="F14" s="9" t="s">
        <v>48</v>
      </c>
      <c r="G14" s="14" t="s">
        <v>30</v>
      </c>
      <c r="H14" s="4">
        <v>14</v>
      </c>
      <c r="I14" s="4">
        <v>14</v>
      </c>
      <c r="J14" s="4">
        <v>5</v>
      </c>
      <c r="K14" s="4">
        <f t="shared" si="0"/>
        <v>35.714285714285715</v>
      </c>
      <c r="L14" s="32">
        <v>0</v>
      </c>
      <c r="M14" s="3"/>
    </row>
    <row r="15" spans="1:13" ht="45" x14ac:dyDescent="0.25">
      <c r="A15" s="18"/>
      <c r="B15" s="18"/>
      <c r="C15" s="18"/>
      <c r="D15" s="18"/>
      <c r="E15" s="22" t="s">
        <v>49</v>
      </c>
      <c r="F15" s="22" t="s">
        <v>50</v>
      </c>
      <c r="G15" s="23" t="s">
        <v>51</v>
      </c>
      <c r="H15" s="13">
        <v>70</v>
      </c>
      <c r="I15" s="13">
        <v>68</v>
      </c>
      <c r="J15" s="13">
        <v>3</v>
      </c>
      <c r="K15" s="13">
        <f t="shared" si="0"/>
        <v>4.4117647058823533</v>
      </c>
      <c r="L15" s="36">
        <f>SUM(L16:L18)</f>
        <v>0</v>
      </c>
      <c r="M15" s="18"/>
    </row>
    <row r="16" spans="1:13" ht="60" x14ac:dyDescent="0.25">
      <c r="A16" s="3"/>
      <c r="B16" s="3"/>
      <c r="C16" s="3"/>
      <c r="D16" s="3"/>
      <c r="E16" s="9" t="s">
        <v>52</v>
      </c>
      <c r="F16" s="9" t="s">
        <v>53</v>
      </c>
      <c r="G16" s="14" t="s">
        <v>30</v>
      </c>
      <c r="H16" s="4">
        <v>70</v>
      </c>
      <c r="I16" s="4">
        <v>66</v>
      </c>
      <c r="J16" s="4">
        <v>3</v>
      </c>
      <c r="K16" s="4">
        <f t="shared" si="0"/>
        <v>4.5454545454545459</v>
      </c>
      <c r="L16" s="32">
        <v>0</v>
      </c>
      <c r="M16" s="3"/>
    </row>
    <row r="17" spans="1:13" ht="75" x14ac:dyDescent="0.25">
      <c r="A17" s="3"/>
      <c r="B17" s="3"/>
      <c r="C17" s="3"/>
      <c r="D17" s="3"/>
      <c r="E17" s="9" t="s">
        <v>54</v>
      </c>
      <c r="F17" s="9" t="s">
        <v>55</v>
      </c>
      <c r="G17" s="14" t="s">
        <v>30</v>
      </c>
      <c r="H17" s="4">
        <v>70</v>
      </c>
      <c r="I17" s="4">
        <v>66</v>
      </c>
      <c r="J17" s="4">
        <v>3</v>
      </c>
      <c r="K17" s="4">
        <f t="shared" si="0"/>
        <v>4.5454545454545459</v>
      </c>
      <c r="L17" s="32">
        <v>0</v>
      </c>
      <c r="M17" s="3"/>
    </row>
    <row r="18" spans="1:13" ht="75" x14ac:dyDescent="0.25">
      <c r="A18" s="3"/>
      <c r="B18" s="3"/>
      <c r="C18" s="3"/>
      <c r="D18" s="3"/>
      <c r="E18" s="9" t="s">
        <v>56</v>
      </c>
      <c r="F18" s="9" t="s">
        <v>57</v>
      </c>
      <c r="G18" s="14" t="s">
        <v>30</v>
      </c>
      <c r="H18" s="4">
        <v>70</v>
      </c>
      <c r="I18" s="4">
        <v>66</v>
      </c>
      <c r="J18" s="4">
        <v>3</v>
      </c>
      <c r="K18" s="4">
        <f t="shared" si="0"/>
        <v>4.5454545454545459</v>
      </c>
      <c r="L18" s="32">
        <v>0</v>
      </c>
      <c r="M18" s="3"/>
    </row>
    <row r="19" spans="1:13" ht="45" x14ac:dyDescent="0.25">
      <c r="A19" s="18"/>
      <c r="B19" s="18"/>
      <c r="C19" s="18"/>
      <c r="D19" s="18"/>
      <c r="E19" s="5" t="s">
        <v>58</v>
      </c>
      <c r="F19" s="5" t="s">
        <v>59</v>
      </c>
      <c r="G19" s="8" t="s">
        <v>32</v>
      </c>
      <c r="H19" s="6">
        <v>5</v>
      </c>
      <c r="I19" s="6">
        <v>5</v>
      </c>
      <c r="J19" s="13">
        <v>0</v>
      </c>
      <c r="K19" s="13">
        <f t="shared" si="0"/>
        <v>0</v>
      </c>
      <c r="L19" s="36">
        <f>L20</f>
        <v>0</v>
      </c>
      <c r="M19" s="18"/>
    </row>
    <row r="20" spans="1:13" ht="105" x14ac:dyDescent="0.25">
      <c r="A20" s="3"/>
      <c r="B20" s="3"/>
      <c r="C20" s="3"/>
      <c r="D20" s="3"/>
      <c r="E20" s="9" t="s">
        <v>60</v>
      </c>
      <c r="F20" s="9" t="s">
        <v>61</v>
      </c>
      <c r="G20" s="14" t="s">
        <v>31</v>
      </c>
      <c r="H20" s="4">
        <v>5</v>
      </c>
      <c r="I20" s="4">
        <v>5</v>
      </c>
      <c r="J20" s="4">
        <v>0</v>
      </c>
      <c r="K20" s="4">
        <f t="shared" si="0"/>
        <v>0</v>
      </c>
      <c r="L20" s="32">
        <v>0</v>
      </c>
      <c r="M20" s="3"/>
    </row>
    <row r="21" spans="1:13" ht="75" x14ac:dyDescent="0.25">
      <c r="A21" s="17"/>
      <c r="B21" s="17"/>
      <c r="C21" s="17"/>
      <c r="D21" s="17"/>
      <c r="E21" s="10" t="s">
        <v>62</v>
      </c>
      <c r="F21" s="10" t="s">
        <v>63</v>
      </c>
      <c r="G21" s="11" t="s">
        <v>29</v>
      </c>
      <c r="H21" s="16">
        <v>100</v>
      </c>
      <c r="I21" s="16">
        <v>100</v>
      </c>
      <c r="J21" s="12">
        <v>30</v>
      </c>
      <c r="K21" s="12">
        <f t="shared" si="0"/>
        <v>30</v>
      </c>
      <c r="L21" s="35">
        <f>L22+L26+L28</f>
        <v>264500000</v>
      </c>
      <c r="M21" s="17"/>
    </row>
    <row r="22" spans="1:13" ht="60" x14ac:dyDescent="0.25">
      <c r="A22" s="18"/>
      <c r="B22" s="18"/>
      <c r="C22" s="18"/>
      <c r="D22" s="18"/>
      <c r="E22" s="5" t="s">
        <v>64</v>
      </c>
      <c r="F22" s="5" t="s">
        <v>65</v>
      </c>
      <c r="G22" s="8" t="s">
        <v>66</v>
      </c>
      <c r="H22" s="6">
        <v>15</v>
      </c>
      <c r="I22" s="6">
        <v>15</v>
      </c>
      <c r="J22" s="13">
        <v>15</v>
      </c>
      <c r="K22" s="13">
        <f t="shared" si="0"/>
        <v>100</v>
      </c>
      <c r="L22" s="36">
        <f>SUM(L23:L25)</f>
        <v>264500000</v>
      </c>
      <c r="M22" s="18"/>
    </row>
    <row r="23" spans="1:13" ht="60" x14ac:dyDescent="0.25">
      <c r="A23" s="3"/>
      <c r="B23" s="3"/>
      <c r="C23" s="3"/>
      <c r="D23" s="3"/>
      <c r="E23" s="9" t="s">
        <v>67</v>
      </c>
      <c r="F23" s="9" t="s">
        <v>68</v>
      </c>
      <c r="G23" s="14" t="s">
        <v>30</v>
      </c>
      <c r="H23" s="4">
        <v>12</v>
      </c>
      <c r="I23" s="4">
        <v>12</v>
      </c>
      <c r="J23" s="4">
        <v>3</v>
      </c>
      <c r="K23" s="4">
        <f t="shared" si="0"/>
        <v>25</v>
      </c>
      <c r="L23" s="32">
        <v>0</v>
      </c>
      <c r="M23" s="3"/>
    </row>
    <row r="24" spans="1:13" ht="60" x14ac:dyDescent="0.25">
      <c r="A24" s="3"/>
      <c r="B24" s="3"/>
      <c r="C24" s="3"/>
      <c r="D24" s="3"/>
      <c r="E24" s="9" t="s">
        <v>69</v>
      </c>
      <c r="F24" s="9" t="s">
        <v>70</v>
      </c>
      <c r="G24" s="14" t="s">
        <v>31</v>
      </c>
      <c r="H24" s="4">
        <v>365</v>
      </c>
      <c r="I24" s="4">
        <v>365</v>
      </c>
      <c r="J24" s="4">
        <v>90</v>
      </c>
      <c r="K24" s="4">
        <f t="shared" si="0"/>
        <v>24.657534246575342</v>
      </c>
      <c r="L24" s="32">
        <v>264500000</v>
      </c>
      <c r="M24" s="3"/>
    </row>
    <row r="25" spans="1:13" ht="90" x14ac:dyDescent="0.25">
      <c r="A25" s="3"/>
      <c r="B25" s="3"/>
      <c r="C25" s="3"/>
      <c r="D25" s="3"/>
      <c r="E25" s="9" t="s">
        <v>71</v>
      </c>
      <c r="F25" s="9" t="s">
        <v>72</v>
      </c>
      <c r="G25" s="14" t="s">
        <v>30</v>
      </c>
      <c r="H25" s="4">
        <v>12</v>
      </c>
      <c r="I25" s="4">
        <v>12</v>
      </c>
      <c r="J25" s="4">
        <v>3</v>
      </c>
      <c r="K25" s="4">
        <f t="shared" si="0"/>
        <v>25</v>
      </c>
      <c r="L25" s="32">
        <v>0</v>
      </c>
      <c r="M25" s="3"/>
    </row>
    <row r="26" spans="1:13" ht="72" customHeight="1" x14ac:dyDescent="0.25">
      <c r="A26" s="18"/>
      <c r="B26" s="18"/>
      <c r="C26" s="18"/>
      <c r="D26" s="18"/>
      <c r="E26" s="5" t="s">
        <v>73</v>
      </c>
      <c r="F26" s="5" t="s">
        <v>74</v>
      </c>
      <c r="G26" s="8" t="s">
        <v>81</v>
      </c>
      <c r="H26" s="6">
        <v>32</v>
      </c>
      <c r="I26" s="6">
        <v>32</v>
      </c>
      <c r="J26" s="13">
        <v>0</v>
      </c>
      <c r="K26" s="13">
        <f t="shared" si="0"/>
        <v>0</v>
      </c>
      <c r="L26" s="36">
        <f>L27</f>
        <v>0</v>
      </c>
      <c r="M26" s="18"/>
    </row>
    <row r="27" spans="1:13" ht="75" x14ac:dyDescent="0.25">
      <c r="A27" s="3"/>
      <c r="B27" s="3"/>
      <c r="C27" s="3"/>
      <c r="D27" s="3"/>
      <c r="E27" s="9" t="s">
        <v>75</v>
      </c>
      <c r="F27" s="9" t="s">
        <v>76</v>
      </c>
      <c r="G27" s="14" t="s">
        <v>30</v>
      </c>
      <c r="H27" s="4">
        <v>1</v>
      </c>
      <c r="I27" s="4">
        <v>1</v>
      </c>
      <c r="J27" s="4">
        <v>0</v>
      </c>
      <c r="K27" s="4">
        <f t="shared" si="0"/>
        <v>0</v>
      </c>
      <c r="L27" s="32">
        <v>0</v>
      </c>
      <c r="M27" s="3"/>
    </row>
    <row r="28" spans="1:13" ht="45" x14ac:dyDescent="0.25">
      <c r="A28" s="18"/>
      <c r="B28" s="18"/>
      <c r="C28" s="18"/>
      <c r="D28" s="18"/>
      <c r="E28" s="5" t="s">
        <v>77</v>
      </c>
      <c r="F28" s="5" t="s">
        <v>78</v>
      </c>
      <c r="G28" s="8" t="s">
        <v>32</v>
      </c>
      <c r="H28" s="6">
        <v>250</v>
      </c>
      <c r="I28" s="6">
        <v>150</v>
      </c>
      <c r="J28" s="13">
        <v>0</v>
      </c>
      <c r="K28" s="13">
        <f t="shared" si="0"/>
        <v>0</v>
      </c>
      <c r="L28" s="36">
        <f>L29</f>
        <v>0</v>
      </c>
      <c r="M28" s="18"/>
    </row>
    <row r="29" spans="1:13" ht="60" x14ac:dyDescent="0.25">
      <c r="A29" s="3"/>
      <c r="B29" s="3"/>
      <c r="C29" s="3"/>
      <c r="D29" s="3"/>
      <c r="E29" s="9" t="s">
        <v>79</v>
      </c>
      <c r="F29" s="9" t="s">
        <v>80</v>
      </c>
      <c r="G29" s="14" t="s">
        <v>32</v>
      </c>
      <c r="H29" s="4">
        <v>250</v>
      </c>
      <c r="I29" s="4">
        <v>150</v>
      </c>
      <c r="J29" s="4">
        <v>0</v>
      </c>
      <c r="K29" s="4">
        <f t="shared" si="0"/>
        <v>0</v>
      </c>
      <c r="L29" s="32">
        <v>0</v>
      </c>
      <c r="M29" s="3"/>
    </row>
  </sheetData>
  <mergeCells count="12">
    <mergeCell ref="A2:M2"/>
    <mergeCell ref="A1:M1"/>
    <mergeCell ref="M5:M6"/>
    <mergeCell ref="L5:L6"/>
    <mergeCell ref="B7:E7"/>
    <mergeCell ref="A5:A6"/>
    <mergeCell ref="B5:E6"/>
    <mergeCell ref="F5:F6"/>
    <mergeCell ref="H5:H6"/>
    <mergeCell ref="G5:G6"/>
    <mergeCell ref="I5:I6"/>
    <mergeCell ref="J5:K5"/>
  </mergeCells>
  <pageMargins left="0.28000000000000003" right="0.7" top="0.75" bottom="0.75" header="0.3" footer="0.3"/>
  <pageSetup paperSize="5" scale="80" orientation="landscape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633C9-AF97-442C-BAB8-5F25788BFBDC}">
  <dimension ref="A1:M29"/>
  <sheetViews>
    <sheetView tabSelected="1" workbookViewId="0">
      <selection sqref="A1:M1"/>
    </sheetView>
  </sheetViews>
  <sheetFormatPr defaultRowHeight="15" x14ac:dyDescent="0.25"/>
  <cols>
    <col min="1" max="1" width="4.42578125" customWidth="1"/>
    <col min="2" max="2" width="3.140625" customWidth="1"/>
    <col min="3" max="3" width="2.5703125" customWidth="1"/>
    <col min="4" max="4" width="3" customWidth="1"/>
    <col min="5" max="5" width="34.42578125" customWidth="1"/>
    <col min="6" max="6" width="34.140625" customWidth="1"/>
    <col min="7" max="7" width="14.28515625" customWidth="1"/>
    <col min="8" max="8" width="15.7109375" customWidth="1"/>
    <col min="9" max="9" width="17.42578125" customWidth="1"/>
    <col min="10" max="10" width="13.7109375" style="1" customWidth="1"/>
    <col min="11" max="11" width="15.7109375" customWidth="1"/>
    <col min="12" max="12" width="20" style="31" customWidth="1"/>
    <col min="13" max="13" width="18.7109375" customWidth="1"/>
  </cols>
  <sheetData>
    <row r="1" spans="1:13" ht="18.75" x14ac:dyDescent="0.3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7" t="s">
        <v>84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x14ac:dyDescent="0.25">
      <c r="A3" t="s">
        <v>83</v>
      </c>
    </row>
    <row r="5" spans="1:13" s="1" customFormat="1" ht="43.5" customHeight="1" x14ac:dyDescent="0.25">
      <c r="A5" s="39" t="s">
        <v>0</v>
      </c>
      <c r="B5" s="39" t="s">
        <v>3</v>
      </c>
      <c r="C5" s="39"/>
      <c r="D5" s="39"/>
      <c r="E5" s="39"/>
      <c r="F5" s="41" t="s">
        <v>5</v>
      </c>
      <c r="G5" s="42" t="s">
        <v>33</v>
      </c>
      <c r="H5" s="42" t="s">
        <v>28</v>
      </c>
      <c r="I5" s="41" t="s">
        <v>11</v>
      </c>
      <c r="J5" s="41" t="s">
        <v>24</v>
      </c>
      <c r="K5" s="41"/>
      <c r="L5" s="40" t="s">
        <v>4</v>
      </c>
      <c r="M5" s="39" t="s">
        <v>9</v>
      </c>
    </row>
    <row r="6" spans="1:13" x14ac:dyDescent="0.25">
      <c r="A6" s="39"/>
      <c r="B6" s="39"/>
      <c r="C6" s="39"/>
      <c r="D6" s="39"/>
      <c r="E6" s="39"/>
      <c r="F6" s="41"/>
      <c r="G6" s="43"/>
      <c r="H6" s="43"/>
      <c r="I6" s="41"/>
      <c r="J6" s="4" t="s">
        <v>1</v>
      </c>
      <c r="K6" s="4" t="s">
        <v>2</v>
      </c>
      <c r="L6" s="40"/>
      <c r="M6" s="39"/>
    </row>
    <row r="7" spans="1:13" x14ac:dyDescent="0.25">
      <c r="A7" s="4">
        <v>1</v>
      </c>
      <c r="B7" s="39">
        <v>2</v>
      </c>
      <c r="C7" s="39"/>
      <c r="D7" s="39"/>
      <c r="E7" s="39"/>
      <c r="F7" s="4">
        <v>3</v>
      </c>
      <c r="G7" s="4">
        <v>4</v>
      </c>
      <c r="H7" s="4">
        <v>5</v>
      </c>
      <c r="I7" s="4">
        <v>6</v>
      </c>
      <c r="J7" s="4">
        <v>7</v>
      </c>
      <c r="K7" s="4" t="s">
        <v>34</v>
      </c>
      <c r="L7" s="32">
        <v>9</v>
      </c>
      <c r="M7" s="4">
        <v>10</v>
      </c>
    </row>
    <row r="8" spans="1:13" x14ac:dyDescent="0.25">
      <c r="A8" s="24"/>
      <c r="B8" s="24"/>
      <c r="C8" s="24"/>
      <c r="D8" s="24"/>
      <c r="E8" s="25" t="s">
        <v>35</v>
      </c>
      <c r="F8" s="26"/>
      <c r="G8" s="27"/>
      <c r="H8" s="28"/>
      <c r="I8" s="24"/>
      <c r="J8" s="28"/>
      <c r="K8" s="24"/>
      <c r="L8" s="33"/>
      <c r="M8" s="24"/>
    </row>
    <row r="9" spans="1:13" ht="30" x14ac:dyDescent="0.25">
      <c r="A9" s="29"/>
      <c r="B9" s="29"/>
      <c r="C9" s="29"/>
      <c r="D9" s="29"/>
      <c r="E9" s="19" t="s">
        <v>37</v>
      </c>
      <c r="F9" s="19"/>
      <c r="G9" s="20"/>
      <c r="H9" s="21"/>
      <c r="I9" s="29"/>
      <c r="J9" s="30"/>
      <c r="K9" s="29"/>
      <c r="L9" s="34"/>
      <c r="M9" s="29"/>
    </row>
    <row r="10" spans="1:13" ht="30" x14ac:dyDescent="0.25">
      <c r="A10" s="17"/>
      <c r="B10" s="17"/>
      <c r="C10" s="17"/>
      <c r="D10" s="17"/>
      <c r="E10" s="10" t="s">
        <v>38</v>
      </c>
      <c r="F10" s="10" t="s">
        <v>39</v>
      </c>
      <c r="G10" s="11" t="s">
        <v>29</v>
      </c>
      <c r="H10" s="15">
        <v>100</v>
      </c>
      <c r="I10" s="16">
        <v>99.23</v>
      </c>
      <c r="J10" s="12">
        <v>50</v>
      </c>
      <c r="K10" s="12">
        <f>J10/I10*100</f>
        <v>50.387987503779094</v>
      </c>
      <c r="L10" s="35">
        <f>L11+L15+L19</f>
        <v>1557040000</v>
      </c>
      <c r="M10" s="17"/>
    </row>
    <row r="11" spans="1:13" ht="45" x14ac:dyDescent="0.25">
      <c r="A11" s="18"/>
      <c r="B11" s="18"/>
      <c r="C11" s="18"/>
      <c r="D11" s="18"/>
      <c r="E11" s="5" t="s">
        <v>40</v>
      </c>
      <c r="F11" s="5" t="s">
        <v>41</v>
      </c>
      <c r="G11" s="8" t="s">
        <v>42</v>
      </c>
      <c r="H11" s="7">
        <v>365</v>
      </c>
      <c r="I11" s="7">
        <v>365</v>
      </c>
      <c r="J11" s="13">
        <v>181</v>
      </c>
      <c r="K11" s="13">
        <f t="shared" ref="K11:K29" si="0">J11/I11*100</f>
        <v>49.589041095890416</v>
      </c>
      <c r="L11" s="36">
        <f>SUM(L12:L14)</f>
        <v>1557040000</v>
      </c>
      <c r="M11" s="18"/>
    </row>
    <row r="12" spans="1:13" ht="105" x14ac:dyDescent="0.25">
      <c r="A12" s="3"/>
      <c r="B12" s="3"/>
      <c r="C12" s="3"/>
      <c r="D12" s="3"/>
      <c r="E12" s="9" t="s">
        <v>43</v>
      </c>
      <c r="F12" s="9" t="s">
        <v>44</v>
      </c>
      <c r="G12" s="14" t="s">
        <v>36</v>
      </c>
      <c r="H12" s="4">
        <v>365</v>
      </c>
      <c r="I12" s="4">
        <v>365</v>
      </c>
      <c r="J12" s="4">
        <v>181</v>
      </c>
      <c r="K12" s="4">
        <f t="shared" si="0"/>
        <v>49.589041095890416</v>
      </c>
      <c r="L12" s="32">
        <v>1457330000</v>
      </c>
      <c r="M12" s="3"/>
    </row>
    <row r="13" spans="1:13" ht="105" x14ac:dyDescent="0.25">
      <c r="A13" s="3"/>
      <c r="B13" s="3"/>
      <c r="C13" s="3"/>
      <c r="D13" s="3"/>
      <c r="E13" s="9" t="s">
        <v>45</v>
      </c>
      <c r="F13" s="9" t="s">
        <v>46</v>
      </c>
      <c r="G13" s="14" t="s">
        <v>36</v>
      </c>
      <c r="H13" s="4">
        <v>100</v>
      </c>
      <c r="I13" s="4">
        <v>100</v>
      </c>
      <c r="J13" s="4">
        <v>60</v>
      </c>
      <c r="K13" s="4">
        <f t="shared" si="0"/>
        <v>60</v>
      </c>
      <c r="L13" s="32">
        <v>87470000</v>
      </c>
      <c r="M13" s="3"/>
    </row>
    <row r="14" spans="1:13" ht="90" x14ac:dyDescent="0.25">
      <c r="A14" s="3"/>
      <c r="B14" s="3"/>
      <c r="C14" s="3"/>
      <c r="D14" s="3"/>
      <c r="E14" s="9" t="s">
        <v>47</v>
      </c>
      <c r="F14" s="9" t="s">
        <v>48</v>
      </c>
      <c r="G14" s="14" t="s">
        <v>30</v>
      </c>
      <c r="H14" s="4">
        <v>14</v>
      </c>
      <c r="I14" s="4">
        <v>14</v>
      </c>
      <c r="J14" s="4">
        <v>9</v>
      </c>
      <c r="K14" s="4">
        <f t="shared" si="0"/>
        <v>64.285714285714292</v>
      </c>
      <c r="L14" s="32">
        <v>12240000</v>
      </c>
      <c r="M14" s="3"/>
    </row>
    <row r="15" spans="1:13" ht="45" x14ac:dyDescent="0.25">
      <c r="A15" s="18"/>
      <c r="B15" s="18"/>
      <c r="C15" s="18"/>
      <c r="D15" s="18"/>
      <c r="E15" s="22" t="s">
        <v>49</v>
      </c>
      <c r="F15" s="22" t="s">
        <v>50</v>
      </c>
      <c r="G15" s="23" t="s">
        <v>51</v>
      </c>
      <c r="H15" s="13">
        <v>70</v>
      </c>
      <c r="I15" s="13">
        <v>68</v>
      </c>
      <c r="J15" s="13">
        <v>3</v>
      </c>
      <c r="K15" s="13">
        <f t="shared" si="0"/>
        <v>4.4117647058823533</v>
      </c>
      <c r="L15" s="36">
        <f>SUM(L16:L18)</f>
        <v>0</v>
      </c>
      <c r="M15" s="18"/>
    </row>
    <row r="16" spans="1:13" ht="60" x14ac:dyDescent="0.25">
      <c r="A16" s="3"/>
      <c r="B16" s="3"/>
      <c r="C16" s="3"/>
      <c r="D16" s="3"/>
      <c r="E16" s="9" t="s">
        <v>52</v>
      </c>
      <c r="F16" s="9" t="s">
        <v>53</v>
      </c>
      <c r="G16" s="14" t="s">
        <v>30</v>
      </c>
      <c r="H16" s="4">
        <v>70</v>
      </c>
      <c r="I16" s="4">
        <v>66</v>
      </c>
      <c r="J16" s="4">
        <v>3</v>
      </c>
      <c r="K16" s="4">
        <f t="shared" si="0"/>
        <v>4.5454545454545459</v>
      </c>
      <c r="L16" s="32">
        <v>0</v>
      </c>
      <c r="M16" s="3"/>
    </row>
    <row r="17" spans="1:13" ht="75" x14ac:dyDescent="0.25">
      <c r="A17" s="3"/>
      <c r="B17" s="3"/>
      <c r="C17" s="3"/>
      <c r="D17" s="3"/>
      <c r="E17" s="9" t="s">
        <v>54</v>
      </c>
      <c r="F17" s="9" t="s">
        <v>55</v>
      </c>
      <c r="G17" s="14" t="s">
        <v>30</v>
      </c>
      <c r="H17" s="4">
        <v>70</v>
      </c>
      <c r="I17" s="4">
        <v>66</v>
      </c>
      <c r="J17" s="4">
        <v>3</v>
      </c>
      <c r="K17" s="4">
        <f t="shared" si="0"/>
        <v>4.5454545454545459</v>
      </c>
      <c r="L17" s="32">
        <v>0</v>
      </c>
      <c r="M17" s="3"/>
    </row>
    <row r="18" spans="1:13" ht="75" x14ac:dyDescent="0.25">
      <c r="A18" s="3"/>
      <c r="B18" s="3"/>
      <c r="C18" s="3"/>
      <c r="D18" s="3"/>
      <c r="E18" s="9" t="s">
        <v>56</v>
      </c>
      <c r="F18" s="9" t="s">
        <v>57</v>
      </c>
      <c r="G18" s="14" t="s">
        <v>30</v>
      </c>
      <c r="H18" s="4">
        <v>70</v>
      </c>
      <c r="I18" s="4">
        <v>66</v>
      </c>
      <c r="J18" s="4">
        <v>3</v>
      </c>
      <c r="K18" s="4">
        <f t="shared" si="0"/>
        <v>4.5454545454545459</v>
      </c>
      <c r="L18" s="32">
        <v>0</v>
      </c>
      <c r="M18" s="3"/>
    </row>
    <row r="19" spans="1:13" ht="45" x14ac:dyDescent="0.25">
      <c r="A19" s="18"/>
      <c r="B19" s="18"/>
      <c r="C19" s="18"/>
      <c r="D19" s="18"/>
      <c r="E19" s="5" t="s">
        <v>58</v>
      </c>
      <c r="F19" s="5" t="s">
        <v>59</v>
      </c>
      <c r="G19" s="8" t="s">
        <v>32</v>
      </c>
      <c r="H19" s="6">
        <v>5</v>
      </c>
      <c r="I19" s="6">
        <v>5</v>
      </c>
      <c r="J19" s="13">
        <v>0</v>
      </c>
      <c r="K19" s="13">
        <f t="shared" si="0"/>
        <v>0</v>
      </c>
      <c r="L19" s="36">
        <f>L20</f>
        <v>0</v>
      </c>
      <c r="M19" s="18"/>
    </row>
    <row r="20" spans="1:13" ht="105" x14ac:dyDescent="0.25">
      <c r="A20" s="3"/>
      <c r="B20" s="3"/>
      <c r="C20" s="3"/>
      <c r="D20" s="3"/>
      <c r="E20" s="9" t="s">
        <v>60</v>
      </c>
      <c r="F20" s="9" t="s">
        <v>61</v>
      </c>
      <c r="G20" s="14" t="s">
        <v>31</v>
      </c>
      <c r="H20" s="4">
        <v>5</v>
      </c>
      <c r="I20" s="4">
        <v>5</v>
      </c>
      <c r="J20" s="4">
        <v>0</v>
      </c>
      <c r="K20" s="4">
        <f t="shared" si="0"/>
        <v>0</v>
      </c>
      <c r="L20" s="32">
        <v>0</v>
      </c>
      <c r="M20" s="3"/>
    </row>
    <row r="21" spans="1:13" ht="75" x14ac:dyDescent="0.25">
      <c r="A21" s="17"/>
      <c r="B21" s="17"/>
      <c r="C21" s="17"/>
      <c r="D21" s="17"/>
      <c r="E21" s="10" t="s">
        <v>62</v>
      </c>
      <c r="F21" s="10" t="s">
        <v>63</v>
      </c>
      <c r="G21" s="11" t="s">
        <v>29</v>
      </c>
      <c r="H21" s="16">
        <v>100</v>
      </c>
      <c r="I21" s="16">
        <v>100</v>
      </c>
      <c r="J21" s="12">
        <v>50</v>
      </c>
      <c r="K21" s="12">
        <f t="shared" si="0"/>
        <v>50</v>
      </c>
      <c r="L21" s="35">
        <f>L22+L26+L28</f>
        <v>748290000</v>
      </c>
      <c r="M21" s="17"/>
    </row>
    <row r="22" spans="1:13" ht="60" x14ac:dyDescent="0.25">
      <c r="A22" s="18"/>
      <c r="B22" s="18"/>
      <c r="C22" s="18"/>
      <c r="D22" s="18"/>
      <c r="E22" s="5" t="s">
        <v>64</v>
      </c>
      <c r="F22" s="5" t="s">
        <v>65</v>
      </c>
      <c r="G22" s="8" t="s">
        <v>66</v>
      </c>
      <c r="H22" s="6">
        <v>15</v>
      </c>
      <c r="I22" s="6">
        <v>15</v>
      </c>
      <c r="J22" s="13">
        <v>15</v>
      </c>
      <c r="K22" s="13">
        <f t="shared" si="0"/>
        <v>100</v>
      </c>
      <c r="L22" s="36">
        <f>SUM(L23:L25)</f>
        <v>734940000</v>
      </c>
      <c r="M22" s="18"/>
    </row>
    <row r="23" spans="1:13" ht="60" x14ac:dyDescent="0.25">
      <c r="A23" s="3"/>
      <c r="B23" s="3"/>
      <c r="C23" s="3"/>
      <c r="D23" s="3"/>
      <c r="E23" s="9" t="s">
        <v>67</v>
      </c>
      <c r="F23" s="9" t="s">
        <v>68</v>
      </c>
      <c r="G23" s="14" t="s">
        <v>30</v>
      </c>
      <c r="H23" s="4">
        <v>12</v>
      </c>
      <c r="I23" s="4">
        <v>12</v>
      </c>
      <c r="J23" s="4">
        <v>3</v>
      </c>
      <c r="K23" s="4">
        <f t="shared" si="0"/>
        <v>25</v>
      </c>
      <c r="L23" s="32">
        <v>0</v>
      </c>
      <c r="M23" s="3"/>
    </row>
    <row r="24" spans="1:13" ht="60" x14ac:dyDescent="0.25">
      <c r="A24" s="3"/>
      <c r="B24" s="3"/>
      <c r="C24" s="3"/>
      <c r="D24" s="3"/>
      <c r="E24" s="9" t="s">
        <v>69</v>
      </c>
      <c r="F24" s="9" t="s">
        <v>70</v>
      </c>
      <c r="G24" s="14" t="s">
        <v>31</v>
      </c>
      <c r="H24" s="4">
        <v>365</v>
      </c>
      <c r="I24" s="4">
        <v>365</v>
      </c>
      <c r="J24" s="4">
        <v>181</v>
      </c>
      <c r="K24" s="4">
        <f t="shared" si="0"/>
        <v>49.589041095890416</v>
      </c>
      <c r="L24" s="32">
        <v>725000000</v>
      </c>
      <c r="M24" s="3"/>
    </row>
    <row r="25" spans="1:13" ht="90" x14ac:dyDescent="0.25">
      <c r="A25" s="3"/>
      <c r="B25" s="3"/>
      <c r="C25" s="3"/>
      <c r="D25" s="3"/>
      <c r="E25" s="9" t="s">
        <v>71</v>
      </c>
      <c r="F25" s="9" t="s">
        <v>72</v>
      </c>
      <c r="G25" s="14" t="s">
        <v>30</v>
      </c>
      <c r="H25" s="4">
        <v>12</v>
      </c>
      <c r="I25" s="4">
        <v>12</v>
      </c>
      <c r="J25" s="4">
        <v>6</v>
      </c>
      <c r="K25" s="4">
        <f t="shared" si="0"/>
        <v>50</v>
      </c>
      <c r="L25" s="32">
        <v>9940000</v>
      </c>
      <c r="M25" s="3"/>
    </row>
    <row r="26" spans="1:13" ht="72" customHeight="1" x14ac:dyDescent="0.25">
      <c r="A26" s="18"/>
      <c r="B26" s="18"/>
      <c r="C26" s="18"/>
      <c r="D26" s="18"/>
      <c r="E26" s="5" t="s">
        <v>73</v>
      </c>
      <c r="F26" s="5" t="s">
        <v>74</v>
      </c>
      <c r="G26" s="8" t="s">
        <v>81</v>
      </c>
      <c r="H26" s="6">
        <v>32</v>
      </c>
      <c r="I26" s="6">
        <v>32</v>
      </c>
      <c r="J26" s="13">
        <v>0</v>
      </c>
      <c r="K26" s="13">
        <f t="shared" si="0"/>
        <v>0</v>
      </c>
      <c r="L26" s="36">
        <f>L27</f>
        <v>0</v>
      </c>
      <c r="M26" s="18"/>
    </row>
    <row r="27" spans="1:13" ht="75" x14ac:dyDescent="0.25">
      <c r="A27" s="3"/>
      <c r="B27" s="3"/>
      <c r="C27" s="3"/>
      <c r="D27" s="3"/>
      <c r="E27" s="9" t="s">
        <v>75</v>
      </c>
      <c r="F27" s="9" t="s">
        <v>76</v>
      </c>
      <c r="G27" s="14" t="s">
        <v>30</v>
      </c>
      <c r="H27" s="4">
        <v>1</v>
      </c>
      <c r="I27" s="4">
        <v>1</v>
      </c>
      <c r="J27" s="4">
        <v>0</v>
      </c>
      <c r="K27" s="4">
        <f t="shared" si="0"/>
        <v>0</v>
      </c>
      <c r="L27" s="32">
        <v>0</v>
      </c>
      <c r="M27" s="3"/>
    </row>
    <row r="28" spans="1:13" ht="45" x14ac:dyDescent="0.25">
      <c r="A28" s="18"/>
      <c r="B28" s="18"/>
      <c r="C28" s="18"/>
      <c r="D28" s="18"/>
      <c r="E28" s="5" t="s">
        <v>77</v>
      </c>
      <c r="F28" s="5" t="s">
        <v>78</v>
      </c>
      <c r="G28" s="8" t="s">
        <v>32</v>
      </c>
      <c r="H28" s="6">
        <v>250</v>
      </c>
      <c r="I28" s="6">
        <v>150</v>
      </c>
      <c r="J28" s="13">
        <v>150</v>
      </c>
      <c r="K28" s="13">
        <f t="shared" si="0"/>
        <v>100</v>
      </c>
      <c r="L28" s="36">
        <f>L29</f>
        <v>13350000</v>
      </c>
      <c r="M28" s="18"/>
    </row>
    <row r="29" spans="1:13" ht="60" x14ac:dyDescent="0.25">
      <c r="A29" s="3"/>
      <c r="B29" s="3"/>
      <c r="C29" s="3"/>
      <c r="D29" s="3"/>
      <c r="E29" s="9" t="s">
        <v>79</v>
      </c>
      <c r="F29" s="9" t="s">
        <v>80</v>
      </c>
      <c r="G29" s="14" t="s">
        <v>32</v>
      </c>
      <c r="H29" s="4">
        <v>250</v>
      </c>
      <c r="I29" s="4">
        <v>150</v>
      </c>
      <c r="J29" s="4">
        <v>150</v>
      </c>
      <c r="K29" s="4">
        <f t="shared" si="0"/>
        <v>100</v>
      </c>
      <c r="L29" s="32">
        <v>13350000</v>
      </c>
      <c r="M29" s="3"/>
    </row>
  </sheetData>
  <mergeCells count="12">
    <mergeCell ref="A1:M1"/>
    <mergeCell ref="A2:M2"/>
    <mergeCell ref="A5:A6"/>
    <mergeCell ref="B5:E6"/>
    <mergeCell ref="F5:F6"/>
    <mergeCell ref="G5:G6"/>
    <mergeCell ref="H5:H6"/>
    <mergeCell ref="I5:I6"/>
    <mergeCell ref="J5:K5"/>
    <mergeCell ref="L5:L6"/>
    <mergeCell ref="M5:M6"/>
    <mergeCell ref="B7:E7"/>
  </mergeCells>
  <pageMargins left="0.2" right="0.7" top="0.75" bottom="0.75" header="0.3" footer="0.3"/>
  <pageSetup paperSize="5" scale="8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C63E0-0A06-4394-889B-08FA304964FC}">
  <dimension ref="A1:K21"/>
  <sheetViews>
    <sheetView workbookViewId="0">
      <selection activeCell="H8" sqref="H8"/>
    </sheetView>
  </sheetViews>
  <sheetFormatPr defaultRowHeight="15" x14ac:dyDescent="0.25"/>
  <cols>
    <col min="2" max="2" width="3.140625" customWidth="1"/>
    <col min="3" max="3" width="2.5703125" customWidth="1"/>
    <col min="4" max="4" width="2.42578125" customWidth="1"/>
    <col min="5" max="5" width="34.42578125" customWidth="1"/>
    <col min="6" max="6" width="24.5703125" customWidth="1"/>
    <col min="7" max="7" width="15.7109375" customWidth="1"/>
    <col min="8" max="8" width="12.28515625" customWidth="1"/>
    <col min="9" max="9" width="13.7109375" customWidth="1"/>
    <col min="10" max="10" width="19.140625" customWidth="1"/>
    <col min="11" max="11" width="14.85546875" customWidth="1"/>
  </cols>
  <sheetData>
    <row r="1" spans="1:11" s="1" customFormat="1" ht="43.5" customHeight="1" x14ac:dyDescent="0.25">
      <c r="A1" s="39" t="s">
        <v>0</v>
      </c>
      <c r="B1" s="39" t="s">
        <v>3</v>
      </c>
      <c r="C1" s="39"/>
      <c r="D1" s="39"/>
      <c r="E1" s="39"/>
      <c r="F1" s="41" t="s">
        <v>5</v>
      </c>
      <c r="G1" s="41" t="s">
        <v>11</v>
      </c>
      <c r="H1" s="39" t="s">
        <v>25</v>
      </c>
      <c r="I1" s="39"/>
      <c r="J1" s="41" t="s">
        <v>4</v>
      </c>
      <c r="K1" s="39" t="s">
        <v>9</v>
      </c>
    </row>
    <row r="2" spans="1:11" x14ac:dyDescent="0.25">
      <c r="A2" s="39"/>
      <c r="B2" s="39"/>
      <c r="C2" s="39"/>
      <c r="D2" s="39"/>
      <c r="E2" s="39"/>
      <c r="F2" s="41"/>
      <c r="G2" s="41"/>
      <c r="H2" s="2" t="s">
        <v>1</v>
      </c>
      <c r="I2" s="2" t="s">
        <v>2</v>
      </c>
      <c r="J2" s="41"/>
      <c r="K2" s="39"/>
    </row>
    <row r="3" spans="1:11" x14ac:dyDescent="0.25">
      <c r="A3" s="2">
        <v>1</v>
      </c>
      <c r="B3" s="44">
        <v>2</v>
      </c>
      <c r="C3" s="44"/>
      <c r="D3" s="44"/>
      <c r="E3" s="44"/>
      <c r="F3" s="2">
        <v>3</v>
      </c>
      <c r="G3" s="2">
        <v>4</v>
      </c>
      <c r="H3" s="2">
        <v>5</v>
      </c>
      <c r="I3" s="2" t="s">
        <v>10</v>
      </c>
      <c r="J3" s="2">
        <v>7</v>
      </c>
      <c r="K3" s="2">
        <v>8</v>
      </c>
    </row>
    <row r="4" spans="1:11" x14ac:dyDescent="0.25">
      <c r="A4" s="2">
        <v>1</v>
      </c>
      <c r="B4" s="2">
        <v>1</v>
      </c>
      <c r="C4" s="2"/>
      <c r="D4" s="2"/>
      <c r="E4" s="3" t="s">
        <v>6</v>
      </c>
      <c r="F4" s="3"/>
      <c r="G4" s="3"/>
      <c r="H4" s="3"/>
      <c r="I4" s="3"/>
      <c r="J4" s="3"/>
      <c r="K4" s="3"/>
    </row>
    <row r="5" spans="1:11" x14ac:dyDescent="0.25">
      <c r="A5" s="2"/>
      <c r="B5" s="2">
        <v>1</v>
      </c>
      <c r="C5" s="2">
        <v>1</v>
      </c>
      <c r="D5" s="2"/>
      <c r="E5" s="3" t="s">
        <v>7</v>
      </c>
      <c r="F5" s="3"/>
      <c r="G5" s="3"/>
      <c r="H5" s="3"/>
      <c r="I5" s="3"/>
      <c r="J5" s="3"/>
      <c r="K5" s="3"/>
    </row>
    <row r="6" spans="1:11" x14ac:dyDescent="0.25">
      <c r="A6" s="2"/>
      <c r="B6" s="2">
        <v>1</v>
      </c>
      <c r="C6" s="2">
        <v>1</v>
      </c>
      <c r="D6" s="2">
        <v>1</v>
      </c>
      <c r="E6" s="3" t="s">
        <v>8</v>
      </c>
      <c r="F6" s="3"/>
      <c r="G6" s="3"/>
      <c r="H6" s="3"/>
      <c r="I6" s="3"/>
      <c r="J6" s="3"/>
      <c r="K6" s="3"/>
    </row>
    <row r="7" spans="1:11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2">
        <v>2</v>
      </c>
      <c r="B8" s="2">
        <v>1</v>
      </c>
      <c r="C8" s="2"/>
      <c r="D8" s="2"/>
      <c r="E8" s="3" t="s">
        <v>6</v>
      </c>
      <c r="F8" s="3"/>
      <c r="G8" s="3"/>
      <c r="H8" s="3"/>
      <c r="I8" s="3"/>
      <c r="J8" s="3"/>
      <c r="K8" s="3"/>
    </row>
    <row r="9" spans="1:11" x14ac:dyDescent="0.25">
      <c r="A9" s="3"/>
      <c r="B9" s="2">
        <v>1</v>
      </c>
      <c r="C9" s="2">
        <v>1</v>
      </c>
      <c r="D9" s="2"/>
      <c r="E9" s="3" t="s">
        <v>7</v>
      </c>
      <c r="F9" s="3"/>
      <c r="G9" s="3"/>
      <c r="H9" s="3"/>
      <c r="I9" s="3"/>
      <c r="J9" s="3"/>
      <c r="K9" s="3"/>
    </row>
    <row r="10" spans="1:11" x14ac:dyDescent="0.25">
      <c r="A10" s="3"/>
      <c r="B10" s="2">
        <v>1</v>
      </c>
      <c r="C10" s="2">
        <v>1</v>
      </c>
      <c r="D10" s="2">
        <v>1</v>
      </c>
      <c r="E10" s="3" t="s">
        <v>8</v>
      </c>
      <c r="F10" s="3"/>
      <c r="G10" s="3"/>
      <c r="H10" s="3"/>
      <c r="I10" s="3"/>
      <c r="J10" s="3"/>
      <c r="K10" s="3"/>
    </row>
    <row r="13" spans="1:11" x14ac:dyDescent="0.25">
      <c r="A13" t="s">
        <v>13</v>
      </c>
      <c r="C13" t="s">
        <v>14</v>
      </c>
    </row>
    <row r="14" spans="1:11" x14ac:dyDescent="0.25">
      <c r="B14">
        <v>1</v>
      </c>
      <c r="C14" t="s">
        <v>14</v>
      </c>
      <c r="D14" t="s">
        <v>15</v>
      </c>
    </row>
    <row r="15" spans="1:11" x14ac:dyDescent="0.25">
      <c r="B15">
        <v>2</v>
      </c>
      <c r="C15" t="s">
        <v>14</v>
      </c>
      <c r="D15" t="s">
        <v>16</v>
      </c>
    </row>
    <row r="16" spans="1:11" x14ac:dyDescent="0.25">
      <c r="B16">
        <v>3</v>
      </c>
      <c r="C16" t="s">
        <v>14</v>
      </c>
      <c r="D16" t="s">
        <v>17</v>
      </c>
    </row>
    <row r="17" spans="2:4" x14ac:dyDescent="0.25">
      <c r="B17">
        <v>4</v>
      </c>
      <c r="C17" t="s">
        <v>14</v>
      </c>
      <c r="D17" t="s">
        <v>23</v>
      </c>
    </row>
    <row r="18" spans="2:4" x14ac:dyDescent="0.25">
      <c r="B18">
        <v>5</v>
      </c>
      <c r="C18" t="s">
        <v>14</v>
      </c>
      <c r="D18" t="s">
        <v>21</v>
      </c>
    </row>
    <row r="19" spans="2:4" x14ac:dyDescent="0.25">
      <c r="B19">
        <v>6</v>
      </c>
      <c r="C19" t="s">
        <v>18</v>
      </c>
      <c r="D19" t="s">
        <v>22</v>
      </c>
    </row>
    <row r="20" spans="2:4" x14ac:dyDescent="0.25">
      <c r="B20">
        <v>7</v>
      </c>
      <c r="C20" t="s">
        <v>14</v>
      </c>
      <c r="D20" t="s">
        <v>19</v>
      </c>
    </row>
    <row r="21" spans="2:4" x14ac:dyDescent="0.25">
      <c r="B21">
        <v>8</v>
      </c>
      <c r="C21" t="s">
        <v>14</v>
      </c>
      <c r="D21" t="s">
        <v>20</v>
      </c>
    </row>
  </sheetData>
  <mergeCells count="8">
    <mergeCell ref="K1:K2"/>
    <mergeCell ref="B3:E3"/>
    <mergeCell ref="A1:A2"/>
    <mergeCell ref="B1:E2"/>
    <mergeCell ref="F1:F2"/>
    <mergeCell ref="G1:G2"/>
    <mergeCell ref="H1:I1"/>
    <mergeCell ref="J1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91A48-E2CB-4719-8914-2E1A61C9893F}">
  <dimension ref="A1:K21"/>
  <sheetViews>
    <sheetView workbookViewId="0">
      <selection activeCell="G11" sqref="G11"/>
    </sheetView>
  </sheetViews>
  <sheetFormatPr defaultRowHeight="15" x14ac:dyDescent="0.25"/>
  <cols>
    <col min="2" max="2" width="3.140625" customWidth="1"/>
    <col min="3" max="3" width="2.5703125" customWidth="1"/>
    <col min="4" max="4" width="2.42578125" customWidth="1"/>
    <col min="5" max="5" width="34.42578125" customWidth="1"/>
    <col min="6" max="6" width="23" customWidth="1"/>
    <col min="7" max="7" width="15.42578125" customWidth="1"/>
    <col min="8" max="8" width="12.28515625" customWidth="1"/>
    <col min="9" max="9" width="13.7109375" customWidth="1"/>
    <col min="10" max="10" width="19.140625" customWidth="1"/>
    <col min="11" max="11" width="14.85546875" customWidth="1"/>
  </cols>
  <sheetData>
    <row r="1" spans="1:11" s="1" customFormat="1" ht="43.5" customHeight="1" x14ac:dyDescent="0.25">
      <c r="A1" s="39" t="s">
        <v>0</v>
      </c>
      <c r="B1" s="39" t="s">
        <v>3</v>
      </c>
      <c r="C1" s="39"/>
      <c r="D1" s="39"/>
      <c r="E1" s="39"/>
      <c r="F1" s="41" t="s">
        <v>5</v>
      </c>
      <c r="G1" s="41" t="s">
        <v>11</v>
      </c>
      <c r="H1" s="39" t="s">
        <v>26</v>
      </c>
      <c r="I1" s="39"/>
      <c r="J1" s="41" t="s">
        <v>4</v>
      </c>
      <c r="K1" s="39" t="s">
        <v>9</v>
      </c>
    </row>
    <row r="2" spans="1:11" x14ac:dyDescent="0.25">
      <c r="A2" s="39"/>
      <c r="B2" s="39"/>
      <c r="C2" s="39"/>
      <c r="D2" s="39"/>
      <c r="E2" s="39"/>
      <c r="F2" s="41"/>
      <c r="G2" s="41"/>
      <c r="H2" s="2" t="s">
        <v>1</v>
      </c>
      <c r="I2" s="2" t="s">
        <v>2</v>
      </c>
      <c r="J2" s="41"/>
      <c r="K2" s="39"/>
    </row>
    <row r="3" spans="1:11" x14ac:dyDescent="0.25">
      <c r="A3" s="2">
        <v>1</v>
      </c>
      <c r="B3" s="44">
        <v>2</v>
      </c>
      <c r="C3" s="44"/>
      <c r="D3" s="44"/>
      <c r="E3" s="44"/>
      <c r="F3" s="2">
        <v>3</v>
      </c>
      <c r="G3" s="2">
        <v>4</v>
      </c>
      <c r="H3" s="2">
        <v>5</v>
      </c>
      <c r="I3" s="2" t="s">
        <v>10</v>
      </c>
      <c r="J3" s="2">
        <v>7</v>
      </c>
      <c r="K3" s="2">
        <v>8</v>
      </c>
    </row>
    <row r="4" spans="1:11" x14ac:dyDescent="0.25">
      <c r="A4" s="2">
        <v>1</v>
      </c>
      <c r="B4" s="2">
        <v>1</v>
      </c>
      <c r="C4" s="2"/>
      <c r="D4" s="2"/>
      <c r="E4" s="3" t="s">
        <v>6</v>
      </c>
      <c r="F4" s="3"/>
      <c r="G4" s="3"/>
      <c r="H4" s="3"/>
      <c r="I4" s="3"/>
      <c r="J4" s="3"/>
      <c r="K4" s="3"/>
    </row>
    <row r="5" spans="1:11" x14ac:dyDescent="0.25">
      <c r="A5" s="2"/>
      <c r="B5" s="2">
        <v>1</v>
      </c>
      <c r="C5" s="2">
        <v>1</v>
      </c>
      <c r="D5" s="2"/>
      <c r="E5" s="3" t="s">
        <v>7</v>
      </c>
      <c r="F5" s="3"/>
      <c r="G5" s="3"/>
      <c r="H5" s="3"/>
      <c r="I5" s="3"/>
      <c r="J5" s="3"/>
      <c r="K5" s="3"/>
    </row>
    <row r="6" spans="1:11" x14ac:dyDescent="0.25">
      <c r="A6" s="2"/>
      <c r="B6" s="2">
        <v>1</v>
      </c>
      <c r="C6" s="2">
        <v>1</v>
      </c>
      <c r="D6" s="2">
        <v>1</v>
      </c>
      <c r="E6" s="3" t="s">
        <v>8</v>
      </c>
      <c r="F6" s="3"/>
      <c r="G6" s="3"/>
      <c r="H6" s="3"/>
      <c r="I6" s="3"/>
      <c r="J6" s="3"/>
      <c r="K6" s="3"/>
    </row>
    <row r="7" spans="1:11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2">
        <v>2</v>
      </c>
      <c r="B8" s="2">
        <v>1</v>
      </c>
      <c r="C8" s="2"/>
      <c r="D8" s="2"/>
      <c r="E8" s="3" t="s">
        <v>6</v>
      </c>
      <c r="F8" s="3"/>
      <c r="G8" s="3"/>
      <c r="H8" s="3"/>
      <c r="I8" s="3"/>
      <c r="J8" s="3"/>
      <c r="K8" s="3"/>
    </row>
    <row r="9" spans="1:11" x14ac:dyDescent="0.25">
      <c r="A9" s="3"/>
      <c r="B9" s="2">
        <v>1</v>
      </c>
      <c r="C9" s="2">
        <v>1</v>
      </c>
      <c r="D9" s="2"/>
      <c r="E9" s="3" t="s">
        <v>7</v>
      </c>
      <c r="F9" s="3"/>
      <c r="G9" s="3"/>
      <c r="H9" s="3"/>
      <c r="I9" s="3"/>
      <c r="J9" s="3"/>
      <c r="K9" s="3"/>
    </row>
    <row r="10" spans="1:11" x14ac:dyDescent="0.25">
      <c r="A10" s="3"/>
      <c r="B10" s="2">
        <v>1</v>
      </c>
      <c r="C10" s="2">
        <v>1</v>
      </c>
      <c r="D10" s="2">
        <v>1</v>
      </c>
      <c r="E10" s="3" t="s">
        <v>8</v>
      </c>
      <c r="F10" s="3"/>
      <c r="G10" s="3"/>
      <c r="H10" s="3"/>
      <c r="I10" s="3"/>
      <c r="J10" s="3"/>
      <c r="K10" s="3"/>
    </row>
    <row r="13" spans="1:11" x14ac:dyDescent="0.25">
      <c r="A13" t="s">
        <v>13</v>
      </c>
      <c r="C13" t="s">
        <v>14</v>
      </c>
    </row>
    <row r="14" spans="1:11" x14ac:dyDescent="0.25">
      <c r="B14">
        <v>1</v>
      </c>
      <c r="C14" t="s">
        <v>14</v>
      </c>
      <c r="D14" t="s">
        <v>15</v>
      </c>
    </row>
    <row r="15" spans="1:11" x14ac:dyDescent="0.25">
      <c r="B15">
        <v>2</v>
      </c>
      <c r="C15" t="s">
        <v>14</v>
      </c>
      <c r="D15" t="s">
        <v>16</v>
      </c>
    </row>
    <row r="16" spans="1:11" x14ac:dyDescent="0.25">
      <c r="B16">
        <v>3</v>
      </c>
      <c r="C16" t="s">
        <v>14</v>
      </c>
      <c r="D16" t="s">
        <v>17</v>
      </c>
    </row>
    <row r="17" spans="2:4" x14ac:dyDescent="0.25">
      <c r="B17">
        <v>4</v>
      </c>
      <c r="C17" t="s">
        <v>14</v>
      </c>
      <c r="D17" t="s">
        <v>23</v>
      </c>
    </row>
    <row r="18" spans="2:4" x14ac:dyDescent="0.25">
      <c r="B18">
        <v>5</v>
      </c>
      <c r="C18" t="s">
        <v>14</v>
      </c>
      <c r="D18" t="s">
        <v>21</v>
      </c>
    </row>
    <row r="19" spans="2:4" x14ac:dyDescent="0.25">
      <c r="B19">
        <v>6</v>
      </c>
      <c r="C19" t="s">
        <v>18</v>
      </c>
      <c r="D19" t="s">
        <v>22</v>
      </c>
    </row>
    <row r="20" spans="2:4" x14ac:dyDescent="0.25">
      <c r="B20">
        <v>7</v>
      </c>
      <c r="C20" t="s">
        <v>14</v>
      </c>
      <c r="D20" t="s">
        <v>19</v>
      </c>
    </row>
    <row r="21" spans="2:4" x14ac:dyDescent="0.25">
      <c r="B21">
        <v>8</v>
      </c>
      <c r="C21" t="s">
        <v>14</v>
      </c>
      <c r="D21" t="s">
        <v>20</v>
      </c>
    </row>
  </sheetData>
  <mergeCells count="8">
    <mergeCell ref="K1:K2"/>
    <mergeCell ref="B3:E3"/>
    <mergeCell ref="A1:A2"/>
    <mergeCell ref="B1:E2"/>
    <mergeCell ref="F1:F2"/>
    <mergeCell ref="G1:G2"/>
    <mergeCell ref="H1:I1"/>
    <mergeCell ref="J1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TW 1</vt:lpstr>
      <vt:lpstr>TW 2</vt:lpstr>
      <vt:lpstr>TW 3</vt:lpstr>
      <vt:lpstr>TW 4</vt:lpstr>
      <vt:lpstr>'TW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2022-07-04T05:50:15Z</cp:lastPrinted>
  <dcterms:created xsi:type="dcterms:W3CDTF">2022-04-07T07:59:14Z</dcterms:created>
  <dcterms:modified xsi:type="dcterms:W3CDTF">2022-07-04T06:00:20Z</dcterms:modified>
</cp:coreProperties>
</file>